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/>
  <mc:AlternateContent xmlns:mc="http://schemas.openxmlformats.org/markup-compatibility/2006">
    <mc:Choice Requires="x15">
      <x15ac:absPath xmlns:x15ac="http://schemas.microsoft.com/office/spreadsheetml/2010/11/ac" url="C:\Users\Ági\Desktop\Ági\BADACSONYTÖRDEMIC 2021\KTGVETÉS 2021\EI. módosítás\09.30\Táblák\"/>
    </mc:Choice>
  </mc:AlternateContent>
  <xr:revisionPtr revIDLastSave="0" documentId="13_ncr:1_{1BC89EC9-02EE-488A-8AFE-CE46F2BDD78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8. melléklet" sheetId="10" r:id="rId1"/>
  </sheets>
  <definedNames>
    <definedName name="Excel_BuiltIn_Print_Area_3_1">#REF!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26" i="10" l="1"/>
  <c r="O12" i="10"/>
  <c r="O8" i="10"/>
  <c r="H27" i="10"/>
  <c r="C16" i="10"/>
  <c r="O18" i="10"/>
  <c r="O9" i="10"/>
  <c r="O11" i="10"/>
  <c r="O23" i="10"/>
  <c r="O24" i="10"/>
  <c r="O22" i="10"/>
  <c r="O21" i="10"/>
  <c r="O20" i="10"/>
  <c r="O19" i="10"/>
  <c r="O15" i="10"/>
  <c r="O13" i="10"/>
  <c r="O14" i="10"/>
  <c r="O10" i="10"/>
  <c r="C27" i="10"/>
  <c r="N27" i="10"/>
  <c r="M27" i="10"/>
  <c r="L27" i="10"/>
  <c r="K27" i="10"/>
  <c r="J27" i="10"/>
  <c r="I27" i="10"/>
  <c r="G27" i="10"/>
  <c r="F27" i="10"/>
  <c r="E27" i="10"/>
  <c r="D27" i="10"/>
  <c r="N16" i="10"/>
  <c r="M16" i="10"/>
  <c r="L16" i="10"/>
  <c r="K16" i="10"/>
  <c r="J16" i="10"/>
  <c r="I16" i="10"/>
  <c r="H16" i="10"/>
  <c r="G16" i="10"/>
  <c r="F16" i="10"/>
  <c r="E16" i="10"/>
  <c r="D16" i="10"/>
  <c r="O7" i="10"/>
  <c r="O27" i="10" l="1"/>
  <c r="O16" i="10"/>
</calcChain>
</file>

<file path=xl/sharedStrings.xml><?xml version="1.0" encoding="utf-8"?>
<sst xmlns="http://schemas.openxmlformats.org/spreadsheetml/2006/main" count="61" uniqueCount="61">
  <si>
    <t>Bevételek</t>
  </si>
  <si>
    <t>Január</t>
  </si>
  <si>
    <t>Február</t>
  </si>
  <si>
    <t>Március</t>
  </si>
  <si>
    <t>Április</t>
  </si>
  <si>
    <t>Május</t>
  </si>
  <si>
    <t>Június</t>
  </si>
  <si>
    <t>Július</t>
  </si>
  <si>
    <t>Auguszt.</t>
  </si>
  <si>
    <t>Szept.</t>
  </si>
  <si>
    <t>Okt.</t>
  </si>
  <si>
    <t>Nov.</t>
  </si>
  <si>
    <t>Dec.</t>
  </si>
  <si>
    <t>Előirányzat-felhasználási terv
2015. évre</t>
  </si>
  <si>
    <t>Megnevezés</t>
  </si>
  <si>
    <t>Közhatalmi bevételek</t>
  </si>
  <si>
    <t>Működési bevételek</t>
  </si>
  <si>
    <t>Működési célú átvett pénzeszközök</t>
  </si>
  <si>
    <t>Felhalmozási bevételek</t>
  </si>
  <si>
    <t>Felhalmozási célú átvett pénzeszközök</t>
  </si>
  <si>
    <t>Finanszírozási bevételek</t>
  </si>
  <si>
    <t>Ellátottak pénzbeli juttatásai</t>
  </si>
  <si>
    <t>Beruházások</t>
  </si>
  <si>
    <t>Felújítások</t>
  </si>
  <si>
    <t>Finanszírozási kiadások</t>
  </si>
  <si>
    <t>Személyi juttatások</t>
  </si>
  <si>
    <t>Munkaadókat terhelő járulékok és szociális hozzájárulási adó</t>
  </si>
  <si>
    <t>Sor-szám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</si>
  <si>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</si>
  <si>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</si>
  <si>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</si>
  <si>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</si>
  <si>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</si>
  <si>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</si>
  <si>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</si>
  <si>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</si>
  <si>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</si>
  <si>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</si>
  <si>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</si>
  <si>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</si>
  <si>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</si>
  <si>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</si>
  <si>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</si>
  <si>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</si>
  <si>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</si>
  <si>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</si>
  <si>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</si>
  <si>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</si>
  <si>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</si>
  <si>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</si>
  <si>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Összesen:</t>
  </si>
  <si>
    <t>Önkormányzatok működési támogatásai</t>
  </si>
  <si>
    <t>Működési célú támogatások ÁH-on belül</t>
  </si>
  <si>
    <t>Felhalmozási célú támogatások ÁH-on belül</t>
  </si>
  <si>
    <t>Bevételek összesen:</t>
  </si>
  <si>
    <t>Kiadások</t>
  </si>
  <si>
    <t>Dologi  kiadások</t>
  </si>
  <si>
    <t xml:space="preserve"> Egyéb működési célú kiadások</t>
  </si>
  <si>
    <t>Egyéb felhalmozási kiadások</t>
  </si>
  <si>
    <t>Kiadások összesen:</t>
  </si>
  <si>
    <t xml:space="preserve">                                                        8.melléklet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</si>
</sst>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"/>
  </numFmts>
  <fonts count="12" x14ac:knownFonts="1">
    <font>
      <sz val="10"/>
      <color rgb="FF000000"/>
      <name val="Arial"/>
      <family val="2"/>
      <charset val="238"/>
    </font>
    <font>
      <sz val="11"/>
      <color indexed="9"/>
      <name val="Calibri"/>
      <family val="2"/>
      <charset val="238"/>
    </font>
    <font>
      <sz val="8"/>
      <name val="Arial"/>
      <family val="2"/>
      <charset val="238"/>
    </font>
    <font>
      <sz val="10"/>
      <name val="Times New Roman CE"/>
      <charset val="238"/>
    </font>
    <font>
      <sz val="8"/>
      <name val="Times New Roman"/>
      <family val="1"/>
      <charset val="238"/>
    </font>
    <font>
      <sz val="12"/>
      <name val="Times New Roman CE"/>
      <charset val="238"/>
    </font>
    <font>
      <sz val="9"/>
      <name val="Times New Roman"/>
      <family val="1"/>
      <charset val="238"/>
    </font>
    <font>
      <sz val="9"/>
      <color indexed="8"/>
      <name val="Times New Roman"/>
      <family val="1"/>
      <charset val="238"/>
    </font>
    <font>
      <b/>
      <sz val="9"/>
      <name val="Times New Roman"/>
      <family val="1"/>
      <charset val="238"/>
    </font>
    <font>
      <b/>
      <i/>
      <sz val="9"/>
      <name val="Times New Roman"/>
      <family val="1"/>
      <charset val="238"/>
    </font>
    <font>
      <b/>
      <sz val="8"/>
      <name val="Times New Roman"/>
      <family val="1"/>
      <charset val="238"/>
    </font>
    <font>
      <b/>
      <i/>
      <sz val="8"/>
      <name val="Times New Roman"/>
      <family val="1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57"/>
      </patternFill>
    </fill>
    <fill>
      <patternFill patternType="solid">
        <fgColor indexed="22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3" fillId="0" borderId="0"/>
    <xf numFmtId="0" fontId="5" fillId="0" borderId="0"/>
  </cellStyleXfs>
  <cellXfs count="27">
    <xf numFmtId="0" fontId="0" fillId="0" borderId="0" xfId="0" applyFont="1" applyAlignment="1"/>
    <xf numFmtId="3" fontId="7" fillId="0" borderId="0" xfId="0" applyNumberFormat="1" applyFont="1" applyAlignment="1"/>
    <xf numFmtId="3" fontId="7" fillId="0" borderId="0" xfId="0" applyNumberFormat="1" applyFont="1" applyBorder="1" applyAlignment="1"/>
    <xf numFmtId="0" fontId="7" fillId="0" borderId="0" xfId="0" applyFont="1" applyAlignment="1"/>
    <xf numFmtId="0" fontId="6" fillId="0" borderId="0" xfId="8" applyFont="1" applyFill="1" applyProtection="1"/>
    <xf numFmtId="0" fontId="6" fillId="0" borderId="0" xfId="8" applyFont="1" applyFill="1" applyProtection="1">
      <protection locked="0"/>
    </xf>
    <xf numFmtId="0" fontId="9" fillId="0" borderId="0" xfId="7" applyFont="1" applyFill="1" applyAlignment="1">
      <alignment horizontal="right"/>
    </xf>
    <xf numFmtId="0" fontId="8" fillId="0" borderId="1" xfId="8" applyFont="1" applyFill="1" applyBorder="1" applyAlignment="1" applyProtection="1">
      <alignment horizontal="center" vertical="center" wrapText="1"/>
    </xf>
    <xf numFmtId="0" fontId="8" fillId="0" borderId="1" xfId="8" applyFont="1" applyFill="1" applyBorder="1" applyAlignment="1" applyProtection="1">
      <alignment horizontal="center" vertical="center"/>
    </xf>
    <xf numFmtId="0" fontId="6" fillId="0" borderId="1" xfId="8" applyFont="1" applyFill="1" applyBorder="1" applyAlignment="1" applyProtection="1">
      <alignment horizontal="left" vertical="center" indent="1"/>
    </xf>
    <xf numFmtId="0" fontId="6" fillId="8" borderId="1" xfId="8" applyFont="1" applyFill="1" applyBorder="1" applyAlignment="1" applyProtection="1">
      <alignment horizontal="left" vertical="center" indent="1"/>
    </xf>
    <xf numFmtId="0" fontId="8" fillId="8" borderId="1" xfId="8" applyFont="1" applyFill="1" applyBorder="1" applyAlignment="1" applyProtection="1">
      <alignment horizontal="left" vertical="center" indent="1"/>
    </xf>
    <xf numFmtId="0" fontId="4" fillId="0" borderId="1" xfId="8" applyFont="1" applyFill="1" applyBorder="1" applyAlignment="1" applyProtection="1">
      <alignment horizontal="left" vertical="center" wrapText="1" indent="1"/>
    </xf>
    <xf numFmtId="164" fontId="4" fillId="0" borderId="1" xfId="8" applyNumberFormat="1" applyFont="1" applyFill="1" applyBorder="1" applyAlignment="1" applyProtection="1">
      <alignment vertical="center"/>
      <protection locked="0"/>
    </xf>
    <xf numFmtId="164" fontId="4" fillId="0" borderId="1" xfId="8" applyNumberFormat="1" applyFont="1" applyFill="1" applyBorder="1" applyAlignment="1" applyProtection="1">
      <alignment vertical="center"/>
    </xf>
    <xf numFmtId="0" fontId="4" fillId="0" borderId="1" xfId="8" applyFont="1" applyFill="1" applyBorder="1" applyAlignment="1" applyProtection="1">
      <alignment horizontal="left" vertical="center" indent="1"/>
    </xf>
    <xf numFmtId="0" fontId="10" fillId="8" borderId="1" xfId="8" applyFont="1" applyFill="1" applyBorder="1" applyAlignment="1" applyProtection="1">
      <alignment horizontal="left" vertical="center" indent="1"/>
    </xf>
    <xf numFmtId="164" fontId="10" fillId="8" borderId="1" xfId="8" applyNumberFormat="1" applyFont="1" applyFill="1" applyBorder="1" applyAlignment="1" applyProtection="1">
      <alignment vertical="center"/>
    </xf>
    <xf numFmtId="164" fontId="10" fillId="9" borderId="1" xfId="8" applyNumberFormat="1" applyFont="1" applyFill="1" applyBorder="1" applyAlignment="1" applyProtection="1">
      <alignment vertical="center"/>
    </xf>
    <xf numFmtId="0" fontId="7" fillId="0" borderId="1" xfId="0" applyFont="1" applyBorder="1" applyAlignment="1"/>
    <xf numFmtId="164" fontId="7" fillId="0" borderId="1" xfId="0" applyNumberFormat="1" applyFont="1" applyBorder="1" applyAlignment="1"/>
    <xf numFmtId="0" fontId="9" fillId="0" borderId="1" xfId="8" applyFont="1" applyFill="1" applyBorder="1" applyAlignment="1" applyProtection="1">
      <alignment horizontal="left" vertical="center" indent="1"/>
    </xf>
    <xf numFmtId="0" fontId="11" fillId="0" borderId="1" xfId="8" applyFont="1" applyFill="1" applyBorder="1" applyAlignment="1" applyProtection="1">
      <alignment horizontal="left" vertical="center" indent="1"/>
    </xf>
    <xf numFmtId="0" fontId="8" fillId="0" borderId="0" xfId="8" applyFont="1" applyFill="1" applyAlignment="1" applyProtection="1">
      <alignment horizontal="center" wrapText="1"/>
    </xf>
    <xf numFmtId="0" fontId="8" fillId="0" borderId="0" xfId="8" applyFont="1" applyFill="1" applyAlignment="1" applyProtection="1">
      <alignment horizontal="center"/>
    </xf>
    <xf numFmtId="0" fontId="6" fillId="0" borderId="0" xfId="0" applyFont="1" applyAlignment="1">
      <alignment horizontal="right" vertical="center"/>
    </xf>
    <xf numFmtId="0" fontId="7" fillId="0" borderId="0" xfId="0" applyFont="1" applyAlignment="1"/>
  </cellXfs>
  <cellStyles count="9">
    <cellStyle name="1. jelölőszín" xfId="1" xr:uid="{00000000-0005-0000-0000-000000000000}"/>
    <cellStyle name="2. jelölőszín" xfId="2" xr:uid="{00000000-0005-0000-0000-000001000000}"/>
    <cellStyle name="3. jelölőszín" xfId="3" xr:uid="{00000000-0005-0000-0000-000002000000}"/>
    <cellStyle name="4. jelölőszín" xfId="4" xr:uid="{00000000-0005-0000-0000-000003000000}"/>
    <cellStyle name="5. jelölőszín" xfId="5" xr:uid="{00000000-0005-0000-0000-000004000000}"/>
    <cellStyle name="6. jelölőszín" xfId="6" xr:uid="{00000000-0005-0000-0000-000005000000}"/>
    <cellStyle name="Normál" xfId="0" builtinId="0"/>
    <cellStyle name="Normál_9.ei. felh. " xfId="7" xr:uid="{00000000-0005-0000-0000-000007000000}"/>
    <cellStyle name="Normál_SEGEDLETEK" xfId="8" xr:uid="{00000000-0005-0000-0000-000008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CCCCC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1A1A1A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7"/>
  <sheetViews>
    <sheetView tabSelected="1" topLeftCell="B1" workbookViewId="0">
      <selection activeCell="J21" sqref="J21"/>
    </sheetView>
  </sheetViews>
  <sheetFormatPr defaultRowHeight="12" x14ac:dyDescent="0.2"/>
  <cols>
    <col min="1" max="1" width="5.140625" style="3" customWidth="1"/>
    <col min="2" max="2" width="24.7109375" style="3" customWidth="1"/>
    <col min="3" max="3" width="9.5703125" style="3" customWidth="1"/>
    <col min="4" max="5" width="9.140625" style="3"/>
    <col min="6" max="8" width="9" style="3" customWidth="1"/>
    <col min="9" max="9" width="9.5703125" style="3" customWidth="1"/>
    <col min="10" max="10" width="9" style="3" customWidth="1"/>
    <col min="11" max="11" width="8.42578125" style="3" customWidth="1"/>
    <col min="12" max="12" width="8.5703125" style="3" customWidth="1"/>
    <col min="13" max="14" width="9" style="3" customWidth="1"/>
    <col min="15" max="15" width="9.28515625" style="3" customWidth="1"/>
    <col min="16" max="16" width="10" style="1" bestFit="1" customWidth="1"/>
    <col min="17" max="16384" width="9.140625" style="3"/>
  </cols>
  <sheetData>
    <row r="1" spans="1:16" x14ac:dyDescent="0.2">
      <c r="I1" s="25" t="s">
        <v>60</v>
      </c>
      <c r="J1" s="26"/>
      <c r="K1" s="26"/>
      <c r="L1" s="26"/>
      <c r="M1" s="26"/>
      <c r="N1" s="26"/>
    </row>
    <row r="3" spans="1:16" x14ac:dyDescent="0.2">
      <c r="A3" s="23" t="s">
        <v>13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</row>
    <row r="4" spans="1:16" x14ac:dyDescent="0.2">
      <c r="A4" s="4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6"/>
    </row>
    <row r="5" spans="1:16" ht="26.25" customHeight="1" x14ac:dyDescent="0.2">
      <c r="A5" s="7" t="s">
        <v>27</v>
      </c>
      <c r="B5" s="8" t="s">
        <v>14</v>
      </c>
      <c r="C5" s="8" t="s">
        <v>1</v>
      </c>
      <c r="D5" s="8" t="s">
        <v>2</v>
      </c>
      <c r="E5" s="8" t="s">
        <v>3</v>
      </c>
      <c r="F5" s="8" t="s">
        <v>4</v>
      </c>
      <c r="G5" s="8" t="s">
        <v>5</v>
      </c>
      <c r="H5" s="8" t="s">
        <v>6</v>
      </c>
      <c r="I5" s="8" t="s">
        <v>7</v>
      </c>
      <c r="J5" s="8" t="s">
        <v>8</v>
      </c>
      <c r="K5" s="8" t="s">
        <v>9</v>
      </c>
      <c r="L5" s="8" t="s">
        <v>10</v>
      </c>
      <c r="M5" s="8" t="s">
        <v>11</v>
      </c>
      <c r="N5" s="8" t="s">
        <v>12</v>
      </c>
      <c r="O5" s="8" t="s">
        <v>50</v>
      </c>
    </row>
    <row r="6" spans="1:16" x14ac:dyDescent="0.2">
      <c r="A6" s="9" t="s">
        <v>28</v>
      </c>
      <c r="B6" s="21" t="s">
        <v>0</v>
      </c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</row>
    <row r="7" spans="1:16" ht="27.75" customHeight="1" x14ac:dyDescent="0.2">
      <c r="A7" s="9" t="s">
        <v>29</v>
      </c>
      <c r="B7" s="12" t="s">
        <v>51</v>
      </c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4">
        <f>SUM(C7:N7)</f>
        <v>0</v>
      </c>
    </row>
    <row r="8" spans="1:16" ht="24.75" customHeight="1" x14ac:dyDescent="0.2">
      <c r="A8" s="9" t="s">
        <v>30</v>
      </c>
      <c r="B8" s="12" t="s">
        <v>52</v>
      </c>
      <c r="C8" s="13">
        <v>5308973</v>
      </c>
      <c r="D8" s="13">
        <v>5308973</v>
      </c>
      <c r="E8" s="13">
        <v>5308973</v>
      </c>
      <c r="F8" s="13">
        <v>5617833</v>
      </c>
      <c r="G8" s="13">
        <v>5617833</v>
      </c>
      <c r="H8" s="13">
        <v>7453760</v>
      </c>
      <c r="I8" s="13">
        <v>5811173</v>
      </c>
      <c r="J8" s="13">
        <v>5811173</v>
      </c>
      <c r="K8" s="13">
        <v>13581523</v>
      </c>
      <c r="L8" s="13">
        <v>5617833</v>
      </c>
      <c r="M8" s="13">
        <v>5617833</v>
      </c>
      <c r="N8" s="13">
        <v>5617834</v>
      </c>
      <c r="O8" s="14">
        <f>SUM(C8:N8)</f>
        <v>76673714</v>
      </c>
    </row>
    <row r="9" spans="1:16" ht="20.100000000000001" customHeight="1" x14ac:dyDescent="0.2">
      <c r="A9" s="9" t="s">
        <v>31</v>
      </c>
      <c r="B9" s="12" t="s">
        <v>53</v>
      </c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4">
        <f>SUM(C9:N9)</f>
        <v>0</v>
      </c>
    </row>
    <row r="10" spans="1:16" ht="15.75" customHeight="1" x14ac:dyDescent="0.2">
      <c r="A10" s="9" t="s">
        <v>32</v>
      </c>
      <c r="B10" s="15" t="s">
        <v>15</v>
      </c>
      <c r="C10" s="13">
        <v>240000</v>
      </c>
      <c r="D10" s="13">
        <v>500000</v>
      </c>
      <c r="E10" s="13">
        <v>14971875</v>
      </c>
      <c r="F10" s="13">
        <v>2495312</v>
      </c>
      <c r="G10" s="13">
        <v>600000</v>
      </c>
      <c r="H10" s="13">
        <v>800313</v>
      </c>
      <c r="I10" s="13"/>
      <c r="J10" s="13"/>
      <c r="K10" s="13">
        <v>17822188</v>
      </c>
      <c r="L10" s="13">
        <v>2495312</v>
      </c>
      <c r="M10" s="13"/>
      <c r="N10" s="13"/>
      <c r="O10" s="14">
        <f t="shared" ref="O10:O15" si="0">SUM(C10:N10)</f>
        <v>39925000</v>
      </c>
    </row>
    <row r="11" spans="1:16" ht="15.75" customHeight="1" x14ac:dyDescent="0.2">
      <c r="A11" s="9" t="s">
        <v>33</v>
      </c>
      <c r="B11" s="15" t="s">
        <v>16</v>
      </c>
      <c r="C11" s="13">
        <v>5000</v>
      </c>
      <c r="D11" s="13">
        <v>5000</v>
      </c>
      <c r="E11" s="13">
        <v>1175000</v>
      </c>
      <c r="F11" s="13">
        <v>5000</v>
      </c>
      <c r="G11" s="13">
        <v>95000</v>
      </c>
      <c r="H11" s="13">
        <v>5000</v>
      </c>
      <c r="I11" s="13">
        <v>5000</v>
      </c>
      <c r="J11" s="13">
        <v>5000</v>
      </c>
      <c r="K11" s="13">
        <v>1245000</v>
      </c>
      <c r="L11" s="13">
        <v>5000</v>
      </c>
      <c r="M11" s="13">
        <v>5000</v>
      </c>
      <c r="N11" s="13">
        <v>5000</v>
      </c>
      <c r="O11" s="14">
        <f t="shared" si="0"/>
        <v>2560000</v>
      </c>
    </row>
    <row r="12" spans="1:16" ht="15.75" customHeight="1" x14ac:dyDescent="0.2">
      <c r="A12" s="9" t="s">
        <v>34</v>
      </c>
      <c r="B12" s="15" t="s">
        <v>18</v>
      </c>
      <c r="C12" s="13"/>
      <c r="D12" s="13"/>
      <c r="E12" s="13"/>
      <c r="F12" s="13"/>
      <c r="G12" s="13">
        <v>1000000</v>
      </c>
      <c r="H12" s="13">
        <v>9367000</v>
      </c>
      <c r="I12" s="13">
        <v>5153229</v>
      </c>
      <c r="J12" s="13">
        <v>11984990</v>
      </c>
      <c r="K12" s="13">
        <v>931845</v>
      </c>
      <c r="L12" s="19"/>
      <c r="M12" s="19"/>
      <c r="N12" s="19"/>
      <c r="O12" s="20">
        <f>G12+H12+J12+K12+I12</f>
        <v>28437064</v>
      </c>
    </row>
    <row r="13" spans="1:16" ht="21" customHeight="1" x14ac:dyDescent="0.2">
      <c r="A13" s="9" t="s">
        <v>35</v>
      </c>
      <c r="B13" s="12" t="s">
        <v>17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4">
        <f t="shared" si="0"/>
        <v>0</v>
      </c>
    </row>
    <row r="14" spans="1:16" ht="28.5" customHeight="1" x14ac:dyDescent="0.2">
      <c r="A14" s="9" t="s">
        <v>36</v>
      </c>
      <c r="B14" s="12" t="s">
        <v>19</v>
      </c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4">
        <f t="shared" si="0"/>
        <v>0</v>
      </c>
      <c r="P14" s="2"/>
    </row>
    <row r="15" spans="1:16" ht="15.75" customHeight="1" x14ac:dyDescent="0.2">
      <c r="A15" s="9" t="s">
        <v>37</v>
      </c>
      <c r="B15" s="15" t="s">
        <v>20</v>
      </c>
      <c r="C15" s="13">
        <v>9582470</v>
      </c>
      <c r="D15" s="13">
        <v>9661722</v>
      </c>
      <c r="E15" s="13">
        <v>9661722</v>
      </c>
      <c r="F15" s="13">
        <v>9661722</v>
      </c>
      <c r="G15" s="13">
        <v>9661723</v>
      </c>
      <c r="H15" s="13">
        <v>9661723</v>
      </c>
      <c r="I15" s="13">
        <v>9633397</v>
      </c>
      <c r="J15" s="13">
        <v>9633397</v>
      </c>
      <c r="K15" s="13">
        <v>9633397</v>
      </c>
      <c r="L15" s="13">
        <v>9633397</v>
      </c>
      <c r="M15" s="13">
        <v>9633398</v>
      </c>
      <c r="N15" s="13">
        <v>9633398</v>
      </c>
      <c r="O15" s="14">
        <f t="shared" si="0"/>
        <v>115691466</v>
      </c>
    </row>
    <row r="16" spans="1:16" ht="15.75" customHeight="1" x14ac:dyDescent="0.2">
      <c r="A16" s="10" t="s">
        <v>38</v>
      </c>
      <c r="B16" s="16" t="s">
        <v>54</v>
      </c>
      <c r="C16" s="18">
        <f>SUM(C7:C15)</f>
        <v>15136443</v>
      </c>
      <c r="D16" s="18">
        <f t="shared" ref="D16:N16" si="1">SUM(D7:D15)</f>
        <v>15475695</v>
      </c>
      <c r="E16" s="18">
        <f t="shared" si="1"/>
        <v>31117570</v>
      </c>
      <c r="F16" s="18">
        <f t="shared" si="1"/>
        <v>17779867</v>
      </c>
      <c r="G16" s="18">
        <f t="shared" si="1"/>
        <v>16974556</v>
      </c>
      <c r="H16" s="18">
        <f t="shared" si="1"/>
        <v>27287796</v>
      </c>
      <c r="I16" s="18">
        <f t="shared" si="1"/>
        <v>20602799</v>
      </c>
      <c r="J16" s="18">
        <f t="shared" si="1"/>
        <v>27434560</v>
      </c>
      <c r="K16" s="18">
        <f t="shared" si="1"/>
        <v>43213953</v>
      </c>
      <c r="L16" s="18">
        <f t="shared" si="1"/>
        <v>17751542</v>
      </c>
      <c r="M16" s="18">
        <f t="shared" si="1"/>
        <v>15256231</v>
      </c>
      <c r="N16" s="18">
        <f t="shared" si="1"/>
        <v>15256232</v>
      </c>
      <c r="O16" s="17">
        <f>SUM(C16:N16)</f>
        <v>263287244</v>
      </c>
    </row>
    <row r="17" spans="1:15" ht="20.100000000000001" customHeight="1" x14ac:dyDescent="0.2">
      <c r="A17" s="9" t="s">
        <v>39</v>
      </c>
      <c r="B17" s="22" t="s">
        <v>55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</row>
    <row r="18" spans="1:15" ht="20.100000000000001" customHeight="1" x14ac:dyDescent="0.2">
      <c r="A18" s="9" t="s">
        <v>40</v>
      </c>
      <c r="B18" s="15" t="s">
        <v>25</v>
      </c>
      <c r="C18" s="13">
        <v>2895083</v>
      </c>
      <c r="D18" s="13">
        <v>2955123</v>
      </c>
      <c r="E18" s="13">
        <v>2955123</v>
      </c>
      <c r="F18" s="13">
        <v>2955123</v>
      </c>
      <c r="G18" s="13">
        <v>2955123</v>
      </c>
      <c r="H18" s="13">
        <v>3449667</v>
      </c>
      <c r="I18" s="13">
        <v>4049065</v>
      </c>
      <c r="J18" s="13">
        <v>4049066</v>
      </c>
      <c r="K18" s="13">
        <v>4049066</v>
      </c>
      <c r="L18" s="13">
        <v>2895084</v>
      </c>
      <c r="M18" s="13">
        <v>2895084</v>
      </c>
      <c r="N18" s="13">
        <v>2895084</v>
      </c>
      <c r="O18" s="14">
        <f>SUM(C18:N18)</f>
        <v>38997691</v>
      </c>
    </row>
    <row r="19" spans="1:15" ht="27" customHeight="1" x14ac:dyDescent="0.2">
      <c r="A19" s="9" t="s">
        <v>41</v>
      </c>
      <c r="B19" s="12" t="s">
        <v>26</v>
      </c>
      <c r="C19" s="13">
        <v>478333</v>
      </c>
      <c r="D19" s="13">
        <v>497545</v>
      </c>
      <c r="E19" s="13">
        <v>497545</v>
      </c>
      <c r="F19" s="13">
        <v>497545</v>
      </c>
      <c r="G19" s="13">
        <v>498146</v>
      </c>
      <c r="H19" s="13">
        <v>516160</v>
      </c>
      <c r="I19" s="13">
        <v>587949</v>
      </c>
      <c r="J19" s="13">
        <v>587949</v>
      </c>
      <c r="K19" s="13">
        <v>587949</v>
      </c>
      <c r="L19" s="13">
        <v>478334</v>
      </c>
      <c r="M19" s="13">
        <v>478334</v>
      </c>
      <c r="N19" s="13">
        <v>478334</v>
      </c>
      <c r="O19" s="14">
        <f t="shared" ref="O19:O24" si="2">SUM(C19:N19)</f>
        <v>6184123</v>
      </c>
    </row>
    <row r="20" spans="1:15" ht="15.75" customHeight="1" x14ac:dyDescent="0.2">
      <c r="A20" s="9" t="s">
        <v>42</v>
      </c>
      <c r="B20" s="15" t="s">
        <v>56</v>
      </c>
      <c r="C20" s="13">
        <v>5000000</v>
      </c>
      <c r="D20" s="13">
        <v>3638500</v>
      </c>
      <c r="E20" s="13">
        <v>3638500</v>
      </c>
      <c r="F20" s="13">
        <v>3638500</v>
      </c>
      <c r="G20" s="13">
        <v>4637900</v>
      </c>
      <c r="H20" s="13">
        <v>3638500</v>
      </c>
      <c r="I20" s="13">
        <v>3638500</v>
      </c>
      <c r="J20" s="13">
        <v>4323500</v>
      </c>
      <c r="K20" s="13">
        <v>3218226</v>
      </c>
      <c r="L20" s="13">
        <v>3638500</v>
      </c>
      <c r="M20" s="13">
        <v>3638500</v>
      </c>
      <c r="N20" s="13">
        <v>3638500</v>
      </c>
      <c r="O20" s="14">
        <f t="shared" si="2"/>
        <v>46287626</v>
      </c>
    </row>
    <row r="21" spans="1:15" ht="15.75" customHeight="1" x14ac:dyDescent="0.2">
      <c r="A21" s="9" t="s">
        <v>43</v>
      </c>
      <c r="B21" s="15" t="s">
        <v>21</v>
      </c>
      <c r="C21" s="13">
        <v>300000</v>
      </c>
      <c r="D21" s="13">
        <v>290909</v>
      </c>
      <c r="E21" s="13">
        <v>290909</v>
      </c>
      <c r="F21" s="13">
        <v>30000</v>
      </c>
      <c r="G21" s="13">
        <v>90000</v>
      </c>
      <c r="H21" s="13">
        <v>60000</v>
      </c>
      <c r="I21" s="13">
        <v>60000</v>
      </c>
      <c r="J21" s="13">
        <v>30000</v>
      </c>
      <c r="K21" s="13">
        <v>752727</v>
      </c>
      <c r="L21" s="13">
        <v>290909</v>
      </c>
      <c r="M21" s="13">
        <v>290909</v>
      </c>
      <c r="N21" s="13">
        <v>1013637</v>
      </c>
      <c r="O21" s="14">
        <f t="shared" si="2"/>
        <v>3500000</v>
      </c>
    </row>
    <row r="22" spans="1:15" ht="15.75" customHeight="1" x14ac:dyDescent="0.2">
      <c r="A22" s="9" t="s">
        <v>44</v>
      </c>
      <c r="B22" s="15" t="s">
        <v>57</v>
      </c>
      <c r="C22" s="13">
        <v>2163027</v>
      </c>
      <c r="D22" s="13">
        <v>4264195</v>
      </c>
      <c r="E22" s="13">
        <v>5299781</v>
      </c>
      <c r="F22" s="13">
        <v>4493055</v>
      </c>
      <c r="G22" s="13">
        <v>4573055</v>
      </c>
      <c r="H22" s="13">
        <v>15902148</v>
      </c>
      <c r="I22" s="13">
        <v>8605099</v>
      </c>
      <c r="J22" s="13">
        <v>15356859</v>
      </c>
      <c r="K22" s="13">
        <v>10313173</v>
      </c>
      <c r="L22" s="13">
        <v>4623981</v>
      </c>
      <c r="M22" s="13">
        <v>4543982</v>
      </c>
      <c r="N22" s="13">
        <v>4623984</v>
      </c>
      <c r="O22" s="14">
        <f t="shared" si="2"/>
        <v>84762339</v>
      </c>
    </row>
    <row r="23" spans="1:15" ht="15.75" customHeight="1" x14ac:dyDescent="0.2">
      <c r="A23" s="9" t="s">
        <v>45</v>
      </c>
      <c r="B23" s="15" t="s">
        <v>22</v>
      </c>
      <c r="C23" s="13">
        <v>2000000</v>
      </c>
      <c r="D23" s="13">
        <v>3000000</v>
      </c>
      <c r="E23" s="13">
        <v>4000000</v>
      </c>
      <c r="F23" s="13">
        <v>645337</v>
      </c>
      <c r="G23" s="13">
        <v>2110166</v>
      </c>
      <c r="H23" s="13">
        <v>3250060</v>
      </c>
      <c r="I23" s="13">
        <v>560333</v>
      </c>
      <c r="J23" s="13">
        <v>2170333</v>
      </c>
      <c r="K23" s="13">
        <v>4862816</v>
      </c>
      <c r="L23" s="13">
        <v>4324734</v>
      </c>
      <c r="M23" s="13">
        <v>0</v>
      </c>
      <c r="N23" s="13">
        <v>2016115</v>
      </c>
      <c r="O23" s="14">
        <f t="shared" si="2"/>
        <v>28939894</v>
      </c>
    </row>
    <row r="24" spans="1:15" ht="15.75" customHeight="1" x14ac:dyDescent="0.2">
      <c r="A24" s="9" t="s">
        <v>46</v>
      </c>
      <c r="B24" s="12" t="s">
        <v>23</v>
      </c>
      <c r="C24" s="13">
        <v>2300000</v>
      </c>
      <c r="D24" s="13">
        <v>829423</v>
      </c>
      <c r="E24" s="13">
        <v>14435712</v>
      </c>
      <c r="F24" s="13">
        <v>3000000</v>
      </c>
      <c r="G24" s="13">
        <v>2110166</v>
      </c>
      <c r="H24" s="13">
        <v>75000</v>
      </c>
      <c r="I24" s="13">
        <v>3000000</v>
      </c>
      <c r="J24" s="13">
        <v>815000</v>
      </c>
      <c r="K24" s="13">
        <v>19328144</v>
      </c>
      <c r="L24" s="13">
        <v>1500000</v>
      </c>
      <c r="M24" s="13">
        <v>3409422</v>
      </c>
      <c r="N24" s="13">
        <v>590578</v>
      </c>
      <c r="O24" s="14">
        <f t="shared" si="2"/>
        <v>51393445</v>
      </c>
    </row>
    <row r="25" spans="1:15" ht="15.75" customHeight="1" x14ac:dyDescent="0.2">
      <c r="A25" s="9" t="s">
        <v>47</v>
      </c>
      <c r="B25" s="15" t="s">
        <v>58</v>
      </c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4"/>
    </row>
    <row r="26" spans="1:15" ht="15.75" customHeight="1" x14ac:dyDescent="0.2">
      <c r="A26" s="9" t="s">
        <v>48</v>
      </c>
      <c r="B26" s="15" t="s">
        <v>24</v>
      </c>
      <c r="C26" s="13"/>
      <c r="D26" s="13"/>
      <c r="E26" s="13"/>
      <c r="F26" s="13">
        <v>2520307</v>
      </c>
      <c r="G26" s="13"/>
      <c r="H26" s="13">
        <v>396261</v>
      </c>
      <c r="I26" s="13">
        <v>101853</v>
      </c>
      <c r="J26" s="13">
        <v>101853</v>
      </c>
      <c r="K26" s="13">
        <v>101852</v>
      </c>
      <c r="L26" s="13"/>
      <c r="M26" s="13"/>
      <c r="N26" s="13"/>
      <c r="O26" s="14">
        <f>F26+H26+I26+J26+K26</f>
        <v>3222126</v>
      </c>
    </row>
    <row r="27" spans="1:15" ht="20.100000000000001" customHeight="1" x14ac:dyDescent="0.2">
      <c r="A27" s="11" t="s">
        <v>49</v>
      </c>
      <c r="B27" s="16" t="s">
        <v>59</v>
      </c>
      <c r="C27" s="18">
        <f>SUM(C18:C26)</f>
        <v>15136443</v>
      </c>
      <c r="D27" s="18">
        <f t="shared" ref="D27:N27" si="3">SUM(D18:D26)</f>
        <v>15475695</v>
      </c>
      <c r="E27" s="18">
        <f t="shared" si="3"/>
        <v>31117570</v>
      </c>
      <c r="F27" s="18">
        <f t="shared" si="3"/>
        <v>17779867</v>
      </c>
      <c r="G27" s="18">
        <f t="shared" si="3"/>
        <v>16974556</v>
      </c>
      <c r="H27" s="18">
        <f>SUM(H18:H26)</f>
        <v>27287796</v>
      </c>
      <c r="I27" s="18">
        <f t="shared" si="3"/>
        <v>20602799</v>
      </c>
      <c r="J27" s="18">
        <f t="shared" si="3"/>
        <v>27434560</v>
      </c>
      <c r="K27" s="18">
        <f t="shared" si="3"/>
        <v>43213953</v>
      </c>
      <c r="L27" s="18">
        <f t="shared" si="3"/>
        <v>17751542</v>
      </c>
      <c r="M27" s="18">
        <f t="shared" si="3"/>
        <v>15256231</v>
      </c>
      <c r="N27" s="18">
        <f t="shared" si="3"/>
        <v>15256232</v>
      </c>
      <c r="O27" s="17">
        <f>SUM(C27:N27)</f>
        <v>263287244</v>
      </c>
    </row>
  </sheetData>
  <mergeCells count="4">
    <mergeCell ref="B6:O6"/>
    <mergeCell ref="B17:O17"/>
    <mergeCell ref="A3:O3"/>
    <mergeCell ref="I1:N1"/>
  </mergeCells>
  <phoneticPr fontId="2" type="noConversion"/>
  <pageMargins left="0.11811023622047245" right="0.11811023622047245" top="0.39370078740157483" bottom="0.39370078740157483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8. melléklet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Ági</cp:lastModifiedBy>
  <cp:lastPrinted>2021-07-09T08:26:05Z</cp:lastPrinted>
  <dcterms:created xsi:type="dcterms:W3CDTF">2016-01-27T18:19:46Z</dcterms:created>
  <dcterms:modified xsi:type="dcterms:W3CDTF">2021-10-27T07:47:24Z</dcterms:modified>
</cp:coreProperties>
</file>