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EA\Testülei ülés\2024-10-07\"/>
    </mc:Choice>
  </mc:AlternateContent>
  <xr:revisionPtr revIDLastSave="0" documentId="8_{793713CA-BF54-4D8D-8107-AE8EA93B4695}" xr6:coauthVersionLast="47" xr6:coauthVersionMax="47" xr10:uidLastSave="{00000000-0000-0000-0000-000000000000}"/>
  <bookViews>
    <workbookView xWindow="1950" yWindow="1635" windowWidth="15390" windowHeight="14565" xr2:uid="{7E246BC8-A821-43D6-B169-E688AA64931D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5" i="1" l="1"/>
  <c r="F46" i="1"/>
  <c r="F41" i="1"/>
  <c r="G41" i="1" s="1"/>
  <c r="F33" i="1"/>
  <c r="H33" i="1" s="1"/>
  <c r="F31" i="1"/>
  <c r="F32" i="1"/>
  <c r="F24" i="1"/>
  <c r="F25" i="1"/>
  <c r="H25" i="1" s="1"/>
  <c r="F23" i="1"/>
  <c r="F18" i="1"/>
  <c r="F19" i="1"/>
  <c r="F20" i="1"/>
  <c r="F21" i="1"/>
  <c r="F22" i="1"/>
  <c r="F17" i="1"/>
  <c r="G17" i="1" s="1"/>
  <c r="F16" i="1"/>
  <c r="H16" i="1" s="1"/>
  <c r="F15" i="1"/>
  <c r="F14" i="1"/>
  <c r="F11" i="1"/>
  <c r="F12" i="1"/>
  <c r="F47" i="1" l="1"/>
  <c r="G45" i="1"/>
  <c r="G23" i="1"/>
  <c r="G18" i="1"/>
  <c r="G14" i="1"/>
  <c r="F7" i="1"/>
  <c r="H7" i="1" s="1"/>
  <c r="F6" i="1"/>
  <c r="F40" i="1"/>
  <c r="G40" i="1" s="1"/>
  <c r="F37" i="1"/>
  <c r="H37" i="1" s="1"/>
  <c r="F36" i="1"/>
  <c r="F35" i="1"/>
  <c r="G35" i="1" s="1"/>
  <c r="F34" i="1"/>
  <c r="G34" i="1" s="1"/>
  <c r="F30" i="1"/>
  <c r="F29" i="1"/>
  <c r="F13" i="1"/>
  <c r="F10" i="1"/>
  <c r="H10" i="1" s="1"/>
  <c r="F9" i="1"/>
  <c r="F8" i="1"/>
  <c r="G8" i="1" s="1"/>
  <c r="G29" i="1" l="1"/>
  <c r="G9" i="1"/>
  <c r="G6" i="1"/>
  <c r="H47" i="1"/>
  <c r="F49" i="1"/>
  <c r="G36" i="1"/>
</calcChain>
</file>

<file path=xl/sharedStrings.xml><?xml version="1.0" encoding="utf-8"?>
<sst xmlns="http://schemas.openxmlformats.org/spreadsheetml/2006/main" count="65" uniqueCount="64">
  <si>
    <t>Részletes leírás</t>
  </si>
  <si>
    <t>Mennyiség</t>
  </si>
  <si>
    <t>Egységár</t>
  </si>
  <si>
    <t>Összesen</t>
  </si>
  <si>
    <t>Költségek tevékenységenként</t>
  </si>
  <si>
    <t>Eszközbeszerzés</t>
  </si>
  <si>
    <t>Vármegyei Esélyteremtő Paktumok vármegyei szolgáltatáshiányokra válaszoló intézkedéseinek (SZÚT) megvalósítását támogató tevékenységek:</t>
  </si>
  <si>
    <t>a) Szociális alapszolgáltatásokhoz és gyermekjóléti alapellátásokhoz kapcsolódó szemléletformálás:</t>
  </si>
  <si>
    <t>táborvezető díja</t>
  </si>
  <si>
    <t>anyagköltség</t>
  </si>
  <si>
    <t>b) Közösségi programok a hátrányos helyzetű csoportokat érintően a társadalmi befogadás, társadalmi kohézió és identitás, munkaerő-piaci kompetenciák, együttműködés erősítésére</t>
  </si>
  <si>
    <t>előadói díj</t>
  </si>
  <si>
    <t>reklámköltség</t>
  </si>
  <si>
    <t>c) Szolgáltatásokhoz való hozzáférés javítása, összehangolása:</t>
  </si>
  <si>
    <t>d) Egészségfejlesztés és egészségügyi prevenciós programok szervezése, a programokra való eljutás segítése:</t>
  </si>
  <si>
    <t>hirdetés</t>
  </si>
  <si>
    <t>Választható, önállóan nem támogatható tevékenységek:</t>
  </si>
  <si>
    <t>A) Szemléletformáló tevékenységek, programok megvalósítása:</t>
  </si>
  <si>
    <t>C) Digitális kompetenciafejlesztő programok, tréningek</t>
  </si>
  <si>
    <t>Személyi/szekértői költségek</t>
  </si>
  <si>
    <t>Mindösszesen</t>
  </si>
  <si>
    <t>Badacsonytördemic</t>
  </si>
  <si>
    <t>6.1. Munkavállalás lehetőségei a Balaton partján az ifjúsági korosztálynak</t>
  </si>
  <si>
    <t>eszközbeszerzés (szék)</t>
  </si>
  <si>
    <t>előadói díj (4 alk. *  60.000 Ft/alk.)</t>
  </si>
  <si>
    <t>https://klubfotel.hu/economic-line-herman-navy-blue/?gad_source=1&amp;gclid=Cj0KCQjwlvW2BhDyARIsADnIe-JyFtDVw_wbAcanOpnAr69OJiB3OijEMJD7Bv7uHioDlq6AJMT0RkoaAnT</t>
  </si>
  <si>
    <t>6.2. Tördemici Találka</t>
  </si>
  <si>
    <t>Rendezvényszervezés (tavasz, tél)</t>
  </si>
  <si>
    <t>6.3. Helyi értékek megőrzése - gyűjtés, kiállítás</t>
  </si>
  <si>
    <t>szakértő (néprajzkutató, történész)</t>
  </si>
  <si>
    <t>eszközbeszerzés (tárolók)</t>
  </si>
  <si>
    <t>kiállításmegnyitó (repri ktsg., tiszteletdíj, zenei műsor)</t>
  </si>
  <si>
    <t>anyagköltség (festék)</t>
  </si>
  <si>
    <t>6.4. Helyiek és elszármazottak találkozója</t>
  </si>
  <si>
    <t>6.5. Néptánc tábor</t>
  </si>
  <si>
    <t>6.6. Hagyományörző gyermektábor</t>
  </si>
  <si>
    <t>Rendezvényszervezés (előadói díjak, műsorvezető, vendéglátás ...)</t>
  </si>
  <si>
    <t>Rendezvénytechnikai (hangosítás, fény, kivetítés, paravánok ...)</t>
  </si>
  <si>
    <t>eszközbeszerzés (lapos + mély tényérok)</t>
  </si>
  <si>
    <t>https://delicia.hu/diwali-melytanyer-20-cm-light-turquoise</t>
  </si>
  <si>
    <t>3 év*20 fő*2500 Ft/fő</t>
  </si>
  <si>
    <t>keramikus díja (3500 Ft/fő)</t>
  </si>
  <si>
    <t>oktatók díja (3 év*4 nap*2 fő)</t>
  </si>
  <si>
    <t>Kiállítási vitrinek, paravánok beszerzése</t>
  </si>
  <si>
    <t>szakértő (múzeológus, történész)</t>
  </si>
  <si>
    <t xml:space="preserve">Nyomda ktsg. (fotók, plakátok, címkék, leírások) </t>
  </si>
  <si>
    <t xml:space="preserve">6.7. Helytörténeti kiállítás és Klub </t>
  </si>
  <si>
    <t>6.8. Egészséghét</t>
  </si>
  <si>
    <t>6.9. Gerinckímélő torna</t>
  </si>
  <si>
    <t>6.10. Gyermek úszásoktatás</t>
  </si>
  <si>
    <t>6.11. Óvodakert</t>
  </si>
  <si>
    <t>szolgáltatás (szűrővizsgálatok)</t>
  </si>
  <si>
    <t>előadói, oktatói díjak</t>
  </si>
  <si>
    <t>anyagköltség ételkóstolókhoz</t>
  </si>
  <si>
    <t>oktatói díj</t>
  </si>
  <si>
    <t>oktatási díj</t>
  </si>
  <si>
    <t>Eszközbeszerzés (kerti eszközök, kézi szerszámok (gyerekméretű): ásó, gereblye, lapát, esővízgyűjtő tartály, madáritató, meteorológiai állomás)</t>
  </si>
  <si>
    <t>Anyagköltség (virágföld, virágmagok, -hagymák, cserepek, magok (kukorica, bab, fűszernövények), deszkák, takarófólia, mulcs)</t>
  </si>
  <si>
    <t>6.12. Polgárőr ismeretek</t>
  </si>
  <si>
    <t>6.13. Közbiztonságról nyugdíjasoknak</t>
  </si>
  <si>
    <t>3 év * 4 alk. * 50.000 Ft/alk.</t>
  </si>
  <si>
    <t>Átalány költség (max. 7%)</t>
  </si>
  <si>
    <r>
      <t>pénzügyi munkatárs</t>
    </r>
    <r>
      <rPr>
        <sz val="10"/>
        <color rgb="FFFF0000"/>
        <rFont val="Calibri"/>
        <family val="2"/>
        <charset val="238"/>
        <scheme val="minor"/>
      </rPr>
      <t xml:space="preserve"> (?)</t>
    </r>
  </si>
  <si>
    <r>
      <t xml:space="preserve">eszközvásárlás (elektromos rásegítésű kerékpár) </t>
    </r>
    <r>
      <rPr>
        <sz val="10"/>
        <color rgb="FFFF0000"/>
        <rFont val="Calibri"/>
        <family val="2"/>
        <charset val="238"/>
        <scheme val="minor"/>
      </rPr>
      <t>???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</si>
</sst>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3" fontId="0" fillId="0" borderId="1" xfId="0" applyNumberFormat="1" applyBorder="1"/>
    <xf numFmtId="0" fontId="0" fillId="3" borderId="1" xfId="0" applyFill="1" applyBorder="1"/>
    <xf numFmtId="0" fontId="4" fillId="0" borderId="1" xfId="0" applyFont="1" applyBorder="1" applyAlignment="1">
      <alignment horizontal="left" vertical="center"/>
    </xf>
    <xf numFmtId="3" fontId="0" fillId="0" borderId="1" xfId="0" applyNumberFormat="1" applyBorder="1" applyAlignment="1">
      <alignment horizontal="right"/>
    </xf>
    <xf numFmtId="0" fontId="0" fillId="0" borderId="2" xfId="0" applyBorder="1"/>
    <xf numFmtId="0" fontId="0" fillId="6" borderId="1" xfId="0" applyFill="1" applyBorder="1"/>
    <xf numFmtId="3" fontId="0" fillId="6" borderId="1" xfId="0" applyNumberFormat="1" applyFill="1" applyBorder="1"/>
    <xf numFmtId="3" fontId="0" fillId="6" borderId="1" xfId="0" applyNumberFormat="1" applyFill="1" applyBorder="1" applyAlignment="1">
      <alignment horizontal="right" vertical="center"/>
    </xf>
    <xf numFmtId="0" fontId="0" fillId="3" borderId="2" xfId="0" applyFill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3" fontId="0" fillId="3" borderId="1" xfId="0" applyNumberFormat="1" applyFill="1" applyBorder="1"/>
    <xf numFmtId="0" fontId="0" fillId="0" borderId="0" xfId="0" applyAlignment="1">
      <alignment horizontal="left" vertical="center" wrapText="1"/>
    </xf>
    <xf numFmtId="3" fontId="0" fillId="0" borderId="0" xfId="0" applyNumberFormat="1"/>
    <xf numFmtId="3" fontId="0" fillId="3" borderId="2" xfId="0" applyNumberFormat="1" applyFill="1" applyBorder="1"/>
    <xf numFmtId="3" fontId="2" fillId="0" borderId="8" xfId="0" applyNumberFormat="1" applyFont="1" applyBorder="1" applyAlignment="1">
      <alignment vertical="center"/>
    </xf>
    <xf numFmtId="3" fontId="2" fillId="7" borderId="8" xfId="0" applyNumberFormat="1" applyFont="1" applyFill="1" applyBorder="1" applyAlignment="1">
      <alignment horizontal="right" vertical="center"/>
    </xf>
    <xf numFmtId="0" fontId="6" fillId="0" borderId="0" xfId="0" applyFont="1"/>
    <xf numFmtId="0" fontId="4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wrapText="1"/>
    </xf>
    <xf numFmtId="3" fontId="0" fillId="0" borderId="9" xfId="0" applyNumberFormat="1" applyBorder="1"/>
    <xf numFmtId="0" fontId="0" fillId="3" borderId="10" xfId="0" applyFill="1" applyBorder="1" applyAlignment="1">
      <alignment horizontal="right"/>
    </xf>
    <xf numFmtId="0" fontId="0" fillId="3" borderId="10" xfId="0" applyFill="1" applyBorder="1"/>
    <xf numFmtId="3" fontId="7" fillId="8" borderId="8" xfId="0" applyNumberFormat="1" applyFont="1" applyFill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3" fillId="4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3" fontId="1" fillId="4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3" fontId="1" fillId="4" borderId="1" xfId="0" applyNumberFormat="1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3" fontId="1" fillId="5" borderId="1" xfId="0" applyNumberFormat="1" applyFont="1" applyFill="1" applyBorder="1" applyAlignment="1">
      <alignment horizontal="left"/>
    </xf>
    <xf numFmtId="0" fontId="1" fillId="6" borderId="5" xfId="0" applyFont="1" applyFill="1" applyBorder="1" applyAlignment="1">
      <alignment horizontal="left"/>
    </xf>
    <xf numFmtId="0" fontId="1" fillId="6" borderId="6" xfId="0" applyFont="1" applyFill="1" applyBorder="1" applyAlignment="1">
      <alignment horizontal="left"/>
    </xf>
    <xf numFmtId="0" fontId="1" fillId="6" borderId="7" xfId="0" applyFont="1" applyFill="1" applyBorder="1" applyAlignment="1">
      <alignment horizontal="left"/>
    </xf>
    <xf numFmtId="0" fontId="8" fillId="0" borderId="0" xfId="1"/>
    <xf numFmtId="3" fontId="0" fillId="9" borderId="1" xfId="0" applyNumberFormat="1" applyFill="1" applyBorder="1"/>
    <xf numFmtId="0" fontId="2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3" fontId="0" fillId="0" borderId="2" xfId="0" applyNumberFormat="1" applyBorder="1" applyAlignment="1">
      <alignment horizontal="right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3" fontId="0" fillId="0" borderId="2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3" fontId="0" fillId="0" borderId="2" xfId="0" applyNumberFormat="1" applyBorder="1" applyAlignment="1">
      <alignment horizontal="right" vertical="center"/>
    </xf>
    <xf numFmtId="3" fontId="0" fillId="0" borderId="13" xfId="0" applyNumberFormat="1" applyBorder="1" applyAlignment="1">
      <alignment horizontal="right" vertical="center"/>
    </xf>
    <xf numFmtId="3" fontId="2" fillId="0" borderId="8" xfId="0" applyNumberFormat="1" applyFont="1" applyBorder="1" applyAlignment="1">
      <alignment horizontal="center" vertical="center"/>
    </xf>
    <xf numFmtId="0" fontId="7" fillId="8" borderId="8" xfId="0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3" fontId="0" fillId="0" borderId="3" xfId="0" applyNumberFormat="1" applyBorder="1" applyAlignment="1">
      <alignment horizontal="right"/>
    </xf>
    <xf numFmtId="3" fontId="0" fillId="0" borderId="4" xfId="0" applyNumberForma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elicia.hu/diwali-melytanyer-20-cm-light-turquoise" TargetMode="External"/><Relationship Id="rId1" Type="http://schemas.openxmlformats.org/officeDocument/2006/relationships/hyperlink" Target="https://klubfotel.hu/economic-line-herman-navy-blue/?gad_source=1&amp;gclid=Cj0KCQjwlvW2BhDyARIsADnIe-JyFtDVw_wbAcanOpnAr69OJiB3OijEMJD7Bv7uHioDlq6AJMT0Rkoa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FFA0E-05DA-4858-8C75-529515498C49}">
  <dimension ref="A1:I50"/>
  <sheetViews>
    <sheetView tabSelected="1" workbookViewId="0">
      <selection activeCell="C34" sqref="C34"/>
    </sheetView>
  </sheetViews>
  <sheetFormatPr defaultRowHeight="15" x14ac:dyDescent="0.25"/>
  <cols>
    <col min="2" max="2" width="45" style="28" customWidth="1"/>
    <col min="3" max="3" width="49.28515625" style="29" customWidth="1"/>
    <col min="4" max="4" width="13.28515625" customWidth="1"/>
    <col min="5" max="6" width="17.42578125" customWidth="1"/>
    <col min="7" max="7" width="23" style="30" customWidth="1"/>
    <col min="8" max="8" width="17.28515625" customWidth="1"/>
    <col min="9" max="9" width="23.28515625" customWidth="1"/>
  </cols>
  <sheetData>
    <row r="1" spans="1:9" ht="32.450000000000003" customHeight="1" x14ac:dyDescent="0.25">
      <c r="A1" s="71" t="s">
        <v>21</v>
      </c>
      <c r="B1" s="71"/>
      <c r="C1" s="1" t="s">
        <v>0</v>
      </c>
      <c r="D1" s="2" t="s">
        <v>1</v>
      </c>
      <c r="E1" s="2" t="s">
        <v>2</v>
      </c>
      <c r="F1" s="2" t="s">
        <v>3</v>
      </c>
      <c r="G1" s="43" t="s">
        <v>4</v>
      </c>
      <c r="H1" s="2" t="s">
        <v>5</v>
      </c>
    </row>
    <row r="2" spans="1:9" ht="21" customHeight="1" x14ac:dyDescent="0.25">
      <c r="A2" s="72" t="s">
        <v>6</v>
      </c>
      <c r="B2" s="73"/>
      <c r="C2" s="73"/>
      <c r="D2" s="73"/>
      <c r="E2" s="73"/>
      <c r="F2" s="73"/>
      <c r="G2" s="73"/>
      <c r="H2" s="73"/>
    </row>
    <row r="3" spans="1:9" ht="15.6" customHeight="1" x14ac:dyDescent="0.25">
      <c r="A3" s="74"/>
      <c r="B3" s="31" t="s">
        <v>7</v>
      </c>
      <c r="C3" s="31"/>
      <c r="D3" s="31"/>
      <c r="E3" s="31"/>
      <c r="F3" s="31"/>
      <c r="G3" s="31"/>
      <c r="H3" s="31"/>
    </row>
    <row r="4" spans="1:9" x14ac:dyDescent="0.25">
      <c r="A4" s="75"/>
      <c r="B4" s="32"/>
      <c r="C4" s="3"/>
      <c r="D4" s="3"/>
      <c r="E4" s="3"/>
      <c r="F4" s="3"/>
      <c r="G4" s="44"/>
      <c r="H4" s="5"/>
    </row>
    <row r="5" spans="1:9" x14ac:dyDescent="0.25">
      <c r="A5" s="75"/>
      <c r="B5" s="33" t="s">
        <v>10</v>
      </c>
      <c r="C5" s="33"/>
      <c r="D5" s="33"/>
      <c r="E5" s="33"/>
      <c r="F5" s="33"/>
      <c r="G5" s="33"/>
      <c r="H5" s="33"/>
    </row>
    <row r="6" spans="1:9" x14ac:dyDescent="0.25">
      <c r="A6" s="75"/>
      <c r="B6" s="51" t="s">
        <v>22</v>
      </c>
      <c r="C6" s="3" t="s">
        <v>24</v>
      </c>
      <c r="D6" s="4">
        <v>5</v>
      </c>
      <c r="E6" s="4">
        <v>60000</v>
      </c>
      <c r="F6" s="4">
        <f>D6*E6</f>
        <v>300000</v>
      </c>
      <c r="G6" s="52">
        <f>F6+F7</f>
        <v>559800</v>
      </c>
      <c r="H6" s="5"/>
    </row>
    <row r="7" spans="1:9" x14ac:dyDescent="0.25">
      <c r="A7" s="75"/>
      <c r="B7" s="51"/>
      <c r="C7" s="3" t="s">
        <v>23</v>
      </c>
      <c r="D7" s="4">
        <v>20</v>
      </c>
      <c r="E7" s="4">
        <v>12990</v>
      </c>
      <c r="F7" s="4">
        <f t="shared" ref="F7" si="0">D7*E7</f>
        <v>259800</v>
      </c>
      <c r="G7" s="53"/>
      <c r="H7" s="42">
        <f>F7</f>
        <v>259800</v>
      </c>
      <c r="I7" s="41" t="s">
        <v>25</v>
      </c>
    </row>
    <row r="8" spans="1:9" ht="23.45" customHeight="1" x14ac:dyDescent="0.25">
      <c r="A8" s="75"/>
      <c r="B8" s="6" t="s">
        <v>26</v>
      </c>
      <c r="C8" s="3" t="s">
        <v>27</v>
      </c>
      <c r="D8" s="4">
        <v>6</v>
      </c>
      <c r="E8" s="4">
        <v>500000</v>
      </c>
      <c r="F8" s="4">
        <f t="shared" ref="F8:F41" si="1">D8*E8</f>
        <v>3000000</v>
      </c>
      <c r="G8" s="7">
        <f>F8</f>
        <v>3000000</v>
      </c>
      <c r="H8" s="5"/>
    </row>
    <row r="9" spans="1:9" ht="30" customHeight="1" x14ac:dyDescent="0.25">
      <c r="A9" s="75"/>
      <c r="B9" s="51" t="s">
        <v>28</v>
      </c>
      <c r="C9" s="3" t="s">
        <v>29</v>
      </c>
      <c r="D9" s="4">
        <v>1</v>
      </c>
      <c r="E9" s="4">
        <v>250000</v>
      </c>
      <c r="F9" s="4">
        <f t="shared" si="1"/>
        <v>250000</v>
      </c>
      <c r="G9" s="52">
        <f>F9+F10+F11+F12+F13</f>
        <v>690000</v>
      </c>
      <c r="H9" s="5"/>
    </row>
    <row r="10" spans="1:9" x14ac:dyDescent="0.25">
      <c r="A10" s="75"/>
      <c r="B10" s="51"/>
      <c r="C10" s="3" t="s">
        <v>30</v>
      </c>
      <c r="D10" s="4">
        <v>1</v>
      </c>
      <c r="E10" s="4">
        <v>100000</v>
      </c>
      <c r="F10" s="4">
        <f t="shared" si="1"/>
        <v>100000</v>
      </c>
      <c r="G10" s="53"/>
      <c r="H10" s="4">
        <f>F10</f>
        <v>100000</v>
      </c>
    </row>
    <row r="11" spans="1:9" x14ac:dyDescent="0.25">
      <c r="A11" s="75"/>
      <c r="B11" s="51"/>
      <c r="C11" s="3" t="s">
        <v>32</v>
      </c>
      <c r="D11" s="4">
        <v>1</v>
      </c>
      <c r="E11" s="4">
        <v>100000</v>
      </c>
      <c r="F11" s="4">
        <f t="shared" si="1"/>
        <v>100000</v>
      </c>
      <c r="G11" s="53"/>
      <c r="H11" s="5"/>
    </row>
    <row r="12" spans="1:9" x14ac:dyDescent="0.25">
      <c r="A12" s="75"/>
      <c r="B12" s="51"/>
      <c r="C12" s="3" t="s">
        <v>31</v>
      </c>
      <c r="D12" s="4">
        <v>1</v>
      </c>
      <c r="E12" s="4">
        <v>200000</v>
      </c>
      <c r="F12" s="4">
        <f t="shared" si="1"/>
        <v>200000</v>
      </c>
      <c r="G12" s="53"/>
      <c r="H12" s="5"/>
    </row>
    <row r="13" spans="1:9" x14ac:dyDescent="0.25">
      <c r="A13" s="75"/>
      <c r="B13" s="51"/>
      <c r="C13" s="3" t="s">
        <v>12</v>
      </c>
      <c r="D13" s="4">
        <v>1</v>
      </c>
      <c r="E13" s="4">
        <v>40000</v>
      </c>
      <c r="F13" s="4">
        <f t="shared" si="1"/>
        <v>40000</v>
      </c>
      <c r="G13" s="53"/>
      <c r="H13" s="5"/>
    </row>
    <row r="14" spans="1:9" ht="26.25" x14ac:dyDescent="0.25">
      <c r="A14" s="75"/>
      <c r="B14" s="54" t="s">
        <v>33</v>
      </c>
      <c r="C14" s="3" t="s">
        <v>36</v>
      </c>
      <c r="D14" s="4">
        <v>1</v>
      </c>
      <c r="E14" s="4">
        <v>2500000</v>
      </c>
      <c r="F14" s="4">
        <f t="shared" si="1"/>
        <v>2500000</v>
      </c>
      <c r="G14" s="57">
        <f>F14+F15+F16</f>
        <v>3700000</v>
      </c>
      <c r="H14" s="5"/>
    </row>
    <row r="15" spans="1:9" ht="26.25" x14ac:dyDescent="0.25">
      <c r="A15" s="75"/>
      <c r="B15" s="55"/>
      <c r="C15" s="3" t="s">
        <v>37</v>
      </c>
      <c r="D15" s="4">
        <v>1</v>
      </c>
      <c r="E15" s="4">
        <v>1000000</v>
      </c>
      <c r="F15" s="4">
        <f t="shared" si="1"/>
        <v>1000000</v>
      </c>
      <c r="G15" s="58"/>
      <c r="H15" s="5"/>
    </row>
    <row r="16" spans="1:9" x14ac:dyDescent="0.25">
      <c r="A16" s="75"/>
      <c r="B16" s="56"/>
      <c r="C16" s="3" t="s">
        <v>38</v>
      </c>
      <c r="D16" s="4">
        <v>100</v>
      </c>
      <c r="E16" s="4">
        <v>2000</v>
      </c>
      <c r="F16" s="4">
        <f t="shared" si="1"/>
        <v>200000</v>
      </c>
      <c r="G16" s="59"/>
      <c r="H16" s="42">
        <f>F16</f>
        <v>200000</v>
      </c>
      <c r="I16" s="41" t="s">
        <v>39</v>
      </c>
    </row>
    <row r="17" spans="1:8" ht="19.899999999999999" customHeight="1" x14ac:dyDescent="0.25">
      <c r="A17" s="75"/>
      <c r="B17" s="34" t="s">
        <v>34</v>
      </c>
      <c r="C17" s="3"/>
      <c r="D17" s="4">
        <v>6</v>
      </c>
      <c r="E17" s="4">
        <v>1000000</v>
      </c>
      <c r="F17" s="4">
        <f t="shared" si="1"/>
        <v>6000000</v>
      </c>
      <c r="G17" s="7">
        <f>F17</f>
        <v>6000000</v>
      </c>
      <c r="H17" s="5"/>
    </row>
    <row r="18" spans="1:8" x14ac:dyDescent="0.25">
      <c r="A18" s="75"/>
      <c r="B18" s="54" t="s">
        <v>35</v>
      </c>
      <c r="C18" s="3" t="s">
        <v>40</v>
      </c>
      <c r="D18" s="4">
        <v>60</v>
      </c>
      <c r="E18" s="4">
        <v>2500</v>
      </c>
      <c r="F18" s="4">
        <f t="shared" si="1"/>
        <v>150000</v>
      </c>
      <c r="G18" s="57">
        <f>F18+F19+F20+F21+F22</f>
        <v>1830000</v>
      </c>
      <c r="H18" s="5"/>
    </row>
    <row r="19" spans="1:8" x14ac:dyDescent="0.25">
      <c r="A19" s="75"/>
      <c r="B19" s="55"/>
      <c r="C19" s="3" t="s">
        <v>8</v>
      </c>
      <c r="D19" s="4">
        <v>15</v>
      </c>
      <c r="E19" s="4">
        <v>20000</v>
      </c>
      <c r="F19" s="4">
        <f t="shared" si="1"/>
        <v>300000</v>
      </c>
      <c r="G19" s="58"/>
      <c r="H19" s="5"/>
    </row>
    <row r="20" spans="1:8" x14ac:dyDescent="0.25">
      <c r="A20" s="75"/>
      <c r="B20" s="55"/>
      <c r="C20" s="3" t="s">
        <v>42</v>
      </c>
      <c r="D20" s="4">
        <v>24</v>
      </c>
      <c r="E20" s="4">
        <v>30000</v>
      </c>
      <c r="F20" s="4">
        <f t="shared" si="1"/>
        <v>720000</v>
      </c>
      <c r="G20" s="58"/>
      <c r="H20" s="5"/>
    </row>
    <row r="21" spans="1:8" x14ac:dyDescent="0.25">
      <c r="A21" s="75"/>
      <c r="B21" s="55"/>
      <c r="C21" s="3" t="s">
        <v>41</v>
      </c>
      <c r="D21" s="4">
        <v>60</v>
      </c>
      <c r="E21" s="4">
        <v>3500</v>
      </c>
      <c r="F21" s="4">
        <f t="shared" si="1"/>
        <v>210000</v>
      </c>
      <c r="G21" s="58"/>
      <c r="H21" s="5"/>
    </row>
    <row r="22" spans="1:8" x14ac:dyDescent="0.25">
      <c r="A22" s="75"/>
      <c r="B22" s="55"/>
      <c r="C22" s="3" t="s">
        <v>9</v>
      </c>
      <c r="D22" s="4">
        <v>3</v>
      </c>
      <c r="E22" s="4">
        <v>150000</v>
      </c>
      <c r="F22" s="4">
        <f t="shared" si="1"/>
        <v>450000</v>
      </c>
      <c r="G22" s="59"/>
      <c r="H22" s="5"/>
    </row>
    <row r="23" spans="1:8" x14ac:dyDescent="0.25">
      <c r="A23" s="75"/>
      <c r="B23" s="54" t="s">
        <v>46</v>
      </c>
      <c r="C23" s="3" t="s">
        <v>44</v>
      </c>
      <c r="D23" s="4">
        <v>1</v>
      </c>
      <c r="E23" s="4">
        <v>300000</v>
      </c>
      <c r="F23" s="4">
        <f t="shared" si="1"/>
        <v>300000</v>
      </c>
      <c r="G23" s="57">
        <f>F23+F24+F25</f>
        <v>550000</v>
      </c>
      <c r="H23" s="5"/>
    </row>
    <row r="24" spans="1:8" x14ac:dyDescent="0.25">
      <c r="A24" s="75"/>
      <c r="B24" s="55"/>
      <c r="C24" s="3" t="s">
        <v>45</v>
      </c>
      <c r="D24" s="4">
        <v>1</v>
      </c>
      <c r="E24" s="4">
        <v>100000</v>
      </c>
      <c r="F24" s="4">
        <f t="shared" si="1"/>
        <v>100000</v>
      </c>
      <c r="G24" s="58"/>
      <c r="H24" s="5"/>
    </row>
    <row r="25" spans="1:8" x14ac:dyDescent="0.25">
      <c r="A25" s="75"/>
      <c r="B25" s="56"/>
      <c r="C25" s="3" t="s">
        <v>43</v>
      </c>
      <c r="D25" s="4">
        <v>1</v>
      </c>
      <c r="E25" s="4">
        <v>150000</v>
      </c>
      <c r="F25" s="4">
        <f t="shared" si="1"/>
        <v>150000</v>
      </c>
      <c r="G25" s="59"/>
      <c r="H25" s="42">
        <f>F25</f>
        <v>150000</v>
      </c>
    </row>
    <row r="26" spans="1:8" x14ac:dyDescent="0.25">
      <c r="A26" s="75"/>
      <c r="B26" s="33" t="s">
        <v>13</v>
      </c>
      <c r="C26" s="33"/>
      <c r="D26" s="33"/>
      <c r="E26" s="33"/>
      <c r="F26" s="33"/>
      <c r="G26" s="33"/>
      <c r="H26" s="33"/>
    </row>
    <row r="27" spans="1:8" x14ac:dyDescent="0.25">
      <c r="A27" s="75"/>
      <c r="B27" s="6"/>
      <c r="C27" s="6"/>
      <c r="D27" s="6"/>
      <c r="E27" s="6"/>
      <c r="F27" s="6"/>
      <c r="G27" s="45"/>
      <c r="H27" s="5"/>
    </row>
    <row r="28" spans="1:8" ht="14.45" customHeight="1" x14ac:dyDescent="0.25">
      <c r="A28" s="75"/>
      <c r="B28" s="35" t="s">
        <v>14</v>
      </c>
      <c r="C28" s="33"/>
      <c r="D28" s="33"/>
      <c r="E28" s="33"/>
      <c r="F28" s="33"/>
      <c r="G28" s="33"/>
      <c r="H28" s="33"/>
    </row>
    <row r="29" spans="1:8" x14ac:dyDescent="0.25">
      <c r="A29" s="75"/>
      <c r="B29" s="48" t="s">
        <v>47</v>
      </c>
      <c r="C29" s="3" t="s">
        <v>51</v>
      </c>
      <c r="D29" s="4">
        <v>3</v>
      </c>
      <c r="E29" s="4">
        <v>500000</v>
      </c>
      <c r="F29" s="4">
        <f t="shared" si="1"/>
        <v>1500000</v>
      </c>
      <c r="G29" s="57">
        <f>F29+F30+F31+F32+F33</f>
        <v>4510000</v>
      </c>
      <c r="H29" s="5"/>
    </row>
    <row r="30" spans="1:8" x14ac:dyDescent="0.25">
      <c r="A30" s="75"/>
      <c r="B30" s="49"/>
      <c r="C30" s="3" t="s">
        <v>53</v>
      </c>
      <c r="D30" s="4">
        <v>3</v>
      </c>
      <c r="E30" s="4">
        <v>120000</v>
      </c>
      <c r="F30" s="4">
        <f t="shared" si="1"/>
        <v>360000</v>
      </c>
      <c r="G30" s="69"/>
      <c r="H30" s="5"/>
    </row>
    <row r="31" spans="1:8" x14ac:dyDescent="0.25">
      <c r="A31" s="75"/>
      <c r="B31" s="49"/>
      <c r="C31" s="3" t="s">
        <v>52</v>
      </c>
      <c r="D31" s="4">
        <v>3</v>
      </c>
      <c r="E31" s="4">
        <v>500000</v>
      </c>
      <c r="F31" s="4">
        <f t="shared" si="1"/>
        <v>1500000</v>
      </c>
      <c r="G31" s="69"/>
      <c r="H31" s="5"/>
    </row>
    <row r="32" spans="1:8" x14ac:dyDescent="0.25">
      <c r="A32" s="75"/>
      <c r="B32" s="49"/>
      <c r="C32" s="3" t="s">
        <v>15</v>
      </c>
      <c r="D32" s="4">
        <v>3</v>
      </c>
      <c r="E32" s="4">
        <v>50000</v>
      </c>
      <c r="F32" s="4">
        <f t="shared" si="1"/>
        <v>150000</v>
      </c>
      <c r="G32" s="69"/>
      <c r="H32" s="5"/>
    </row>
    <row r="33" spans="1:8" x14ac:dyDescent="0.25">
      <c r="A33" s="75"/>
      <c r="B33" s="50"/>
      <c r="C33" s="3" t="s">
        <v>63</v>
      </c>
      <c r="D33" s="4">
        <v>4</v>
      </c>
      <c r="E33" s="4">
        <v>250000</v>
      </c>
      <c r="F33" s="4">
        <f t="shared" si="1"/>
        <v>1000000</v>
      </c>
      <c r="G33" s="70"/>
      <c r="H33" s="42">
        <f>F33</f>
        <v>1000000</v>
      </c>
    </row>
    <row r="34" spans="1:8" ht="21" customHeight="1" x14ac:dyDescent="0.25">
      <c r="A34" s="75"/>
      <c r="B34" s="6" t="s">
        <v>48</v>
      </c>
      <c r="C34" s="3" t="s">
        <v>54</v>
      </c>
      <c r="D34" s="4">
        <v>60</v>
      </c>
      <c r="E34" s="4">
        <v>20000</v>
      </c>
      <c r="F34" s="4">
        <f t="shared" si="1"/>
        <v>1200000</v>
      </c>
      <c r="G34" s="7">
        <f>F34</f>
        <v>1200000</v>
      </c>
      <c r="H34" s="5"/>
    </row>
    <row r="35" spans="1:8" ht="19.899999999999999" customHeight="1" x14ac:dyDescent="0.25">
      <c r="A35" s="75"/>
      <c r="B35" s="6" t="s">
        <v>49</v>
      </c>
      <c r="C35" s="3" t="s">
        <v>55</v>
      </c>
      <c r="D35" s="4">
        <v>15</v>
      </c>
      <c r="E35" s="4">
        <v>20000</v>
      </c>
      <c r="F35" s="4">
        <f t="shared" si="1"/>
        <v>300000</v>
      </c>
      <c r="G35" s="7">
        <f>F35</f>
        <v>300000</v>
      </c>
      <c r="H35" s="5"/>
    </row>
    <row r="36" spans="1:8" ht="39" x14ac:dyDescent="0.25">
      <c r="A36" s="75"/>
      <c r="B36" s="66" t="s">
        <v>50</v>
      </c>
      <c r="C36" s="3" t="s">
        <v>57</v>
      </c>
      <c r="D36" s="4">
        <v>3</v>
      </c>
      <c r="E36" s="4">
        <v>200000</v>
      </c>
      <c r="F36" s="4">
        <f t="shared" si="1"/>
        <v>600000</v>
      </c>
      <c r="G36" s="52">
        <f>F36+F37</f>
        <v>900000</v>
      </c>
      <c r="H36" s="5"/>
    </row>
    <row r="37" spans="1:8" ht="39" x14ac:dyDescent="0.25">
      <c r="A37" s="76"/>
      <c r="B37" s="66"/>
      <c r="C37" s="3" t="s">
        <v>56</v>
      </c>
      <c r="D37" s="4">
        <v>1</v>
      </c>
      <c r="E37" s="4">
        <v>300000</v>
      </c>
      <c r="F37" s="4">
        <f t="shared" si="1"/>
        <v>300000</v>
      </c>
      <c r="G37" s="53"/>
      <c r="H37" s="42">
        <f>F37</f>
        <v>300000</v>
      </c>
    </row>
    <row r="38" spans="1:8" x14ac:dyDescent="0.25">
      <c r="A38" s="36" t="s">
        <v>16</v>
      </c>
      <c r="B38" s="36"/>
      <c r="C38" s="36"/>
      <c r="D38" s="36"/>
      <c r="E38" s="36"/>
      <c r="F38" s="36"/>
      <c r="G38" s="36"/>
      <c r="H38" s="36"/>
    </row>
    <row r="39" spans="1:8" x14ac:dyDescent="0.25">
      <c r="A39" s="67"/>
      <c r="B39" s="37" t="s">
        <v>17</v>
      </c>
      <c r="C39" s="37"/>
      <c r="D39" s="37"/>
      <c r="E39" s="37"/>
      <c r="F39" s="37"/>
      <c r="G39" s="37"/>
      <c r="H39" s="37"/>
    </row>
    <row r="40" spans="1:8" ht="24.6" customHeight="1" x14ac:dyDescent="0.25">
      <c r="A40" s="68"/>
      <c r="B40" s="6" t="s">
        <v>58</v>
      </c>
      <c r="C40" s="3" t="s">
        <v>60</v>
      </c>
      <c r="D40" s="4">
        <v>12</v>
      </c>
      <c r="E40" s="4">
        <v>80000</v>
      </c>
      <c r="F40" s="4">
        <f t="shared" si="1"/>
        <v>960000</v>
      </c>
      <c r="G40" s="7">
        <f>F40</f>
        <v>960000</v>
      </c>
      <c r="H40" s="5"/>
    </row>
    <row r="41" spans="1:8" ht="21" customHeight="1" x14ac:dyDescent="0.25">
      <c r="A41" s="68"/>
      <c r="B41" s="46" t="s">
        <v>59</v>
      </c>
      <c r="C41" s="3" t="s">
        <v>11</v>
      </c>
      <c r="D41" s="4">
        <v>6</v>
      </c>
      <c r="E41" s="4">
        <v>50000</v>
      </c>
      <c r="F41" s="4">
        <f t="shared" si="1"/>
        <v>300000</v>
      </c>
      <c r="G41" s="47">
        <f>F41</f>
        <v>300000</v>
      </c>
      <c r="H41" s="5"/>
    </row>
    <row r="42" spans="1:8" x14ac:dyDescent="0.25">
      <c r="A42" s="68"/>
      <c r="B42" s="37" t="s">
        <v>18</v>
      </c>
      <c r="C42" s="37"/>
      <c r="D42" s="37"/>
      <c r="E42" s="37"/>
      <c r="F42" s="37"/>
      <c r="G42" s="37"/>
      <c r="H42" s="37"/>
    </row>
    <row r="43" spans="1:8" ht="18" customHeight="1" x14ac:dyDescent="0.25">
      <c r="A43" s="68"/>
      <c r="B43" s="34"/>
      <c r="C43" s="3"/>
      <c r="D43" s="3"/>
      <c r="E43" s="3"/>
      <c r="F43" s="3"/>
      <c r="G43" s="7"/>
      <c r="H43" s="5"/>
    </row>
    <row r="44" spans="1:8" x14ac:dyDescent="0.25">
      <c r="A44" s="38" t="s">
        <v>19</v>
      </c>
      <c r="B44" s="39"/>
      <c r="C44" s="40"/>
      <c r="D44" s="9"/>
      <c r="E44" s="10"/>
      <c r="F44" s="10"/>
      <c r="G44" s="11"/>
      <c r="H44" s="10"/>
    </row>
    <row r="45" spans="1:8" x14ac:dyDescent="0.25">
      <c r="A45" s="12"/>
      <c r="B45" s="13"/>
      <c r="C45" s="14"/>
      <c r="D45" s="14"/>
      <c r="E45" s="4"/>
      <c r="F45" s="4">
        <f t="shared" ref="F45:F46" si="2">D45*E45</f>
        <v>0</v>
      </c>
      <c r="G45" s="60">
        <f>F45+F46</f>
        <v>0</v>
      </c>
      <c r="H45" s="15"/>
    </row>
    <row r="46" spans="1:8" ht="15.75" thickBot="1" x14ac:dyDescent="0.3">
      <c r="A46" s="12"/>
      <c r="B46" s="16"/>
      <c r="C46" s="8"/>
      <c r="E46" s="17"/>
      <c r="F46" s="17">
        <f t="shared" si="2"/>
        <v>0</v>
      </c>
      <c r="G46" s="61"/>
      <c r="H46" s="18"/>
    </row>
    <row r="47" spans="1:8" s="21" customFormat="1" ht="28.15" customHeight="1" thickTop="1" thickBot="1" x14ac:dyDescent="0.3">
      <c r="A47" s="62" t="s">
        <v>3</v>
      </c>
      <c r="B47" s="62"/>
      <c r="C47" s="62"/>
      <c r="D47" s="62"/>
      <c r="E47" s="62"/>
      <c r="F47" s="19">
        <f>SUM(F6:F46)</f>
        <v>24499800</v>
      </c>
      <c r="G47" s="20"/>
      <c r="H47" s="19">
        <f>SUM(H4:H43)</f>
        <v>2009800</v>
      </c>
    </row>
    <row r="48" spans="1:8" ht="22.15" customHeight="1" thickTop="1" thickBot="1" x14ac:dyDescent="0.3">
      <c r="B48" s="22" t="s">
        <v>61</v>
      </c>
      <c r="C48" s="23" t="s">
        <v>62</v>
      </c>
      <c r="D48" s="24"/>
      <c r="E48" s="24"/>
      <c r="F48" s="24"/>
      <c r="G48" s="25"/>
      <c r="H48" s="26"/>
    </row>
    <row r="49" spans="1:8" ht="24.6" customHeight="1" thickTop="1" thickBot="1" x14ac:dyDescent="0.4">
      <c r="A49" s="63" t="s">
        <v>20</v>
      </c>
      <c r="B49" s="63"/>
      <c r="C49" s="63"/>
      <c r="D49" s="63"/>
      <c r="E49" s="63"/>
      <c r="F49" s="27">
        <f>F47+F48</f>
        <v>24499800</v>
      </c>
      <c r="G49" s="64"/>
      <c r="H49" s="65"/>
    </row>
    <row r="50" spans="1:8" ht="15.75" thickTop="1" x14ac:dyDescent="0.25"/>
  </sheetData>
  <mergeCells count="22">
    <mergeCell ref="A1:B1"/>
    <mergeCell ref="A2:H2"/>
    <mergeCell ref="A3:A37"/>
    <mergeCell ref="B9:B13"/>
    <mergeCell ref="G45:G46"/>
    <mergeCell ref="A47:E47"/>
    <mergeCell ref="A49:E49"/>
    <mergeCell ref="G49:H49"/>
    <mergeCell ref="B36:B37"/>
    <mergeCell ref="G36:G37"/>
    <mergeCell ref="A39:A43"/>
    <mergeCell ref="B29:B33"/>
    <mergeCell ref="B6:B7"/>
    <mergeCell ref="G6:G7"/>
    <mergeCell ref="B14:B16"/>
    <mergeCell ref="G14:G16"/>
    <mergeCell ref="B18:B22"/>
    <mergeCell ref="G18:G22"/>
    <mergeCell ref="G9:G13"/>
    <mergeCell ref="B23:B25"/>
    <mergeCell ref="G23:G25"/>
    <mergeCell ref="G29:G33"/>
  </mergeCells>
  <hyperlinks>
    <hyperlink ref="I7" r:id="rId1" xr:uid="{54F6AFA6-9610-4A15-936B-57CAF09AA0C3}"/>
    <hyperlink ref="I16" r:id="rId2" xr:uid="{7B228B23-6EB6-4770-A394-54E45EFCBDA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Egyed Enikő</dc:creator>
  <cp:lastModifiedBy>Windows-felhasználó</cp:lastModifiedBy>
  <dcterms:created xsi:type="dcterms:W3CDTF">2024-10-02T08:31:45Z</dcterms:created>
  <dcterms:modified xsi:type="dcterms:W3CDTF">2024-10-02T13:42:34Z</dcterms:modified>
</cp:coreProperties>
</file>